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800" windowWidth="24060" windowHeight="13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<sst xmlns="http://schemas.openxmlformats.org/spreadsheetml/2006/main" count="70" uniqueCount="52">
  <si>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Felix</t>
  </si>
  <si>
    <t>Gaby</t>
  </si>
  <si>
    <t>Michelle</t>
  </si>
  <si>
    <t>Maggie</t>
  </si>
  <si>
    <t>Amy</t>
  </si>
  <si>
    <t>Jay</t>
  </si>
  <si>
    <t>Simon</t>
  </si>
  <si>
    <t>Savannah</t>
  </si>
  <si>
    <t>Andrea</t>
  </si>
  <si>
    <t>Rory</t>
  </si>
  <si>
    <t>Carl</t>
  </si>
  <si>
    <t>Seth</t>
  </si>
  <si>
    <t>Dan</t>
  </si>
  <si>
    <t>Helen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</si>
  <si>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</si>
  <si>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</si>
  <si>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</si>
  <si>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</si>
  <si>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</si>
  <si>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</si>
  <si>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</si>
  <si>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</si>
  <si>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</si>
  <si>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</si>
  <si>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</si>
  <si>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</si>
  <si>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</t>
  </si>
  <si>
    <t>Price</t>
  </si>
  <si>
    <t>Bang for the buck</t>
  </si>
  <si>
    <t>Country</t>
  </si>
  <si>
    <t>Vintage</t>
  </si>
  <si>
    <t>Name</t>
  </si>
  <si>
    <t>Italy</t>
  </si>
  <si>
    <t>Alto Adige Pinot Nero Riserva</t>
  </si>
  <si>
    <t>France</t>
  </si>
  <si>
    <t>Alain &amp; Julien Guillot Clos des Vignes du Maynes</t>
  </si>
  <si>
    <t>Domaine Fougeray de Beauclair Cote de Nuits-Villages</t>
  </si>
  <si>
    <t>Francois Gaunoux Pommard Les Tavannes</t>
  </si>
  <si>
    <t>USA (Oregon)</t>
  </si>
  <si>
    <t>Ayres Pinot Noir</t>
  </si>
  <si>
    <t>France/California</t>
  </si>
  <si>
    <t>Heron Pinot Noir</t>
  </si>
  <si>
    <t>Germany</t>
  </si>
  <si>
    <t>Reichsrat von Buhl Pinot Noir Dry</t>
  </si>
  <si>
    <t>Hunterdon Pinot Noir Santa Lucia Highlands</t>
  </si>
  <si>
    <t>USA (California)</t>
  </si>
  <si>
    <t>Prosper Maufoux Pinot Noir</t>
  </si>
  <si>
    <t>El Molino Pinot Noir</t>
  </si>
  <si>
    <t>Jacky Renard Cotes d'Auxerre Cepage Pinot Noir</t>
  </si>
  <si>
    <t>L'automne Pinot Noir</t>
  </si>
  <si>
    <t>Brought by</t>
  </si>
  <si>
    <t>Wine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</si>
</sst>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11.5"/>
      <name val="Verdana"/>
      <family val="0"/>
    </font>
    <font>
      <u val="single"/>
      <sz val="10"/>
      <color indexed="61"/>
      <name val="Verdana"/>
      <family val="0"/>
    </font>
    <font>
      <b/>
      <sz val="11.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Pinot Contest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J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Verdana"/>
                        <a:ea typeface="Verdana"/>
                        <a:cs typeface="Verdana"/>
                      </a:rPr>
                      <a:t>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Sheet1!$Q$2:$Q$13</c:f>
              <c:numCache/>
            </c:numRef>
          </c:xVal>
          <c:yVal>
            <c:numRef>
              <c:f>Sheet1!$P$2:$P$13</c:f>
              <c:numCache/>
            </c:numRef>
          </c:yVal>
          <c:smooth val="0"/>
        </c:ser>
        <c:axId val="51849108"/>
        <c:axId val="63988789"/>
      </c:scatterChart>
      <c:valAx>
        <c:axId val="5184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8789"/>
        <c:crosses val="autoZero"/>
        <c:crossBetween val="midCat"/>
        <c:dispUnits/>
      </c:valAx>
      <c:valAx>
        <c:axId val="63988789"/>
        <c:scaling>
          <c:orientation val="minMax"/>
          <c:max val="22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Total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16</xdr:row>
      <xdr:rowOff>38100</xdr:rowOff>
    </xdr:from>
    <xdr:to>
      <xdr:col>15</xdr:col>
      <xdr:colOff>371475</xdr:colOff>
      <xdr:row>45</xdr:row>
      <xdr:rowOff>114300</xdr:rowOff>
    </xdr:to>
    <xdr:graphicFrame>
      <xdr:nvGraphicFramePr>
        <xdr:cNvPr id="1" name="Chart 68"/>
        <xdr:cNvGraphicFramePr/>
      </xdr:nvGraphicFramePr>
      <xdr:xfrm>
        <a:off x="5419725" y="2628900"/>
        <a:ext cx="7524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E2">
      <selection activeCell="F21" sqref="F21"/>
    </sheetView>
  </sheetViews>
  <sheetFormatPr defaultColWidth="11.00390625" defaultRowHeight="12.75"/>
  <sheetData>
    <row r="1" spans="1:22" ht="12.75">
      <c r="A1" s="1" t="s">
        <v>51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26</v>
      </c>
      <c r="Q1" t="s">
        <v>27</v>
      </c>
      <c r="R1" t="s">
        <v>28</v>
      </c>
      <c r="S1" s="1" t="s">
        <v>50</v>
      </c>
      <c r="T1" t="s">
        <v>29</v>
      </c>
      <c r="U1" t="s">
        <v>30</v>
      </c>
      <c r="V1" t="s">
        <v>31</v>
      </c>
    </row>
    <row r="2" spans="1:22" ht="12.75">
      <c r="A2" t="s">
        <v>14</v>
      </c>
      <c r="B2">
        <v>16</v>
      </c>
      <c r="C2" s="6">
        <v>7</v>
      </c>
      <c r="D2">
        <v>10</v>
      </c>
      <c r="E2">
        <v>15</v>
      </c>
      <c r="F2">
        <v>13</v>
      </c>
      <c r="G2">
        <v>1</v>
      </c>
      <c r="H2">
        <v>3</v>
      </c>
      <c r="I2">
        <v>5</v>
      </c>
      <c r="J2">
        <v>17</v>
      </c>
      <c r="K2">
        <v>1</v>
      </c>
      <c r="L2">
        <v>4</v>
      </c>
      <c r="M2">
        <v>10</v>
      </c>
      <c r="N2">
        <v>10</v>
      </c>
      <c r="O2" s="1">
        <v>3</v>
      </c>
      <c r="P2" s="1">
        <f>(SUM(B2:O2))</f>
        <v>115</v>
      </c>
      <c r="Q2" s="1">
        <v>18</v>
      </c>
      <c r="R2" s="5">
        <f>P2/Q2</f>
        <v>6.388888888888889</v>
      </c>
      <c r="S2" t="s">
        <v>1</v>
      </c>
      <c r="T2" t="s">
        <v>32</v>
      </c>
      <c r="U2">
        <v>2003</v>
      </c>
      <c r="V2" t="s">
        <v>33</v>
      </c>
    </row>
    <row r="3" spans="1:22" ht="12.75">
      <c r="A3" t="s">
        <v>15</v>
      </c>
      <c r="B3">
        <v>14</v>
      </c>
      <c r="C3">
        <v>13</v>
      </c>
      <c r="D3">
        <v>4</v>
      </c>
      <c r="E3">
        <v>19</v>
      </c>
      <c r="F3">
        <v>16</v>
      </c>
      <c r="G3">
        <v>20</v>
      </c>
      <c r="H3">
        <v>18</v>
      </c>
      <c r="I3">
        <v>14</v>
      </c>
      <c r="J3">
        <v>9</v>
      </c>
      <c r="K3" s="6">
        <v>18</v>
      </c>
      <c r="L3">
        <v>14</v>
      </c>
      <c r="M3">
        <v>17</v>
      </c>
      <c r="N3">
        <v>8</v>
      </c>
      <c r="O3">
        <v>12</v>
      </c>
      <c r="P3" s="1">
        <f>(SUM(B3:O3))</f>
        <v>196</v>
      </c>
      <c r="Q3" s="1">
        <v>23</v>
      </c>
      <c r="R3" s="5">
        <f>P3/Q3</f>
        <v>8.521739130434783</v>
      </c>
      <c r="S3" t="s">
        <v>9</v>
      </c>
      <c r="T3" t="s">
        <v>34</v>
      </c>
      <c r="U3">
        <v>2006</v>
      </c>
      <c r="V3" t="s">
        <v>35</v>
      </c>
    </row>
    <row r="4" spans="1:22" ht="12.75">
      <c r="A4" t="s">
        <v>16</v>
      </c>
      <c r="B4">
        <v>8</v>
      </c>
      <c r="C4">
        <v>13</v>
      </c>
      <c r="D4">
        <v>8</v>
      </c>
      <c r="E4">
        <v>2</v>
      </c>
      <c r="F4">
        <v>9</v>
      </c>
      <c r="G4" s="6">
        <v>12</v>
      </c>
      <c r="H4">
        <v>5</v>
      </c>
      <c r="I4">
        <v>12</v>
      </c>
      <c r="J4">
        <v>8</v>
      </c>
      <c r="K4">
        <v>10</v>
      </c>
      <c r="L4">
        <v>11</v>
      </c>
      <c r="M4">
        <v>12</v>
      </c>
      <c r="N4">
        <v>14</v>
      </c>
      <c r="O4">
        <v>13</v>
      </c>
      <c r="P4" s="1">
        <f>(SUM(B4:O4))</f>
        <v>137</v>
      </c>
      <c r="Q4" s="1">
        <v>29</v>
      </c>
      <c r="R4" s="5">
        <f>P4/Q4</f>
        <v>4.724137931034483</v>
      </c>
      <c r="S4" t="s">
        <v>5</v>
      </c>
      <c r="T4" t="s">
        <v>34</v>
      </c>
      <c r="U4">
        <v>2002</v>
      </c>
      <c r="V4" t="s">
        <v>36</v>
      </c>
    </row>
    <row r="5" spans="1:22" ht="12.75">
      <c r="A5" t="s">
        <v>17</v>
      </c>
      <c r="B5">
        <v>10</v>
      </c>
      <c r="C5">
        <v>6</v>
      </c>
      <c r="D5">
        <v>5</v>
      </c>
      <c r="E5">
        <v>10</v>
      </c>
      <c r="F5">
        <v>16</v>
      </c>
      <c r="G5">
        <v>10</v>
      </c>
      <c r="H5" s="6">
        <v>12</v>
      </c>
      <c r="I5">
        <v>13</v>
      </c>
      <c r="J5">
        <v>10</v>
      </c>
      <c r="K5">
        <v>12</v>
      </c>
      <c r="L5">
        <v>10</v>
      </c>
      <c r="M5">
        <v>10</v>
      </c>
      <c r="N5">
        <v>12</v>
      </c>
      <c r="O5">
        <v>10</v>
      </c>
      <c r="P5" s="1">
        <f>(SUM(B5:O5))</f>
        <v>146</v>
      </c>
      <c r="Q5" s="1">
        <v>52</v>
      </c>
      <c r="R5" s="5">
        <f>P5/Q5</f>
        <v>2.8076923076923075</v>
      </c>
      <c r="S5" t="s">
        <v>6</v>
      </c>
      <c r="T5" t="s">
        <v>34</v>
      </c>
      <c r="U5">
        <v>2004</v>
      </c>
      <c r="V5" t="s">
        <v>37</v>
      </c>
    </row>
    <row r="6" spans="1:22" ht="12.75">
      <c r="A6" t="s">
        <v>18</v>
      </c>
      <c r="B6">
        <v>15</v>
      </c>
      <c r="C6">
        <v>9</v>
      </c>
      <c r="D6">
        <v>6</v>
      </c>
      <c r="E6">
        <v>11</v>
      </c>
      <c r="F6" s="6">
        <v>12</v>
      </c>
      <c r="G6">
        <v>20</v>
      </c>
      <c r="H6">
        <v>7</v>
      </c>
      <c r="I6">
        <v>17</v>
      </c>
      <c r="J6">
        <v>12</v>
      </c>
      <c r="K6">
        <v>16</v>
      </c>
      <c r="L6">
        <v>20</v>
      </c>
      <c r="M6">
        <v>15</v>
      </c>
      <c r="N6">
        <v>6</v>
      </c>
      <c r="O6">
        <v>9</v>
      </c>
      <c r="P6" s="1">
        <f>(SUM(B6:O6))</f>
        <v>175</v>
      </c>
      <c r="Q6" s="1">
        <v>33</v>
      </c>
      <c r="R6" s="5">
        <f>P6/Q6</f>
        <v>5.303030303030303</v>
      </c>
      <c r="S6" t="s">
        <v>4</v>
      </c>
      <c r="T6" t="s">
        <v>38</v>
      </c>
      <c r="U6">
        <v>2006</v>
      </c>
      <c r="V6" t="s">
        <v>39</v>
      </c>
    </row>
    <row r="7" spans="1:22" ht="12.75">
      <c r="A7" t="s">
        <v>19</v>
      </c>
      <c r="B7">
        <v>17</v>
      </c>
      <c r="C7">
        <v>17</v>
      </c>
      <c r="D7">
        <v>19</v>
      </c>
      <c r="E7">
        <v>1</v>
      </c>
      <c r="F7">
        <v>15</v>
      </c>
      <c r="G7">
        <v>20</v>
      </c>
      <c r="H7">
        <v>16</v>
      </c>
      <c r="I7" s="6">
        <v>18</v>
      </c>
      <c r="J7">
        <v>17</v>
      </c>
      <c r="K7">
        <v>15</v>
      </c>
      <c r="L7">
        <v>15</v>
      </c>
      <c r="M7">
        <v>20</v>
      </c>
      <c r="N7">
        <v>10</v>
      </c>
      <c r="O7">
        <v>12</v>
      </c>
      <c r="P7" s="1">
        <f>(SUM(B7:O7))</f>
        <v>212</v>
      </c>
      <c r="Q7" s="1">
        <v>13</v>
      </c>
      <c r="R7" s="5">
        <f>P7/Q7</f>
        <v>16.307692307692307</v>
      </c>
      <c r="S7" t="s">
        <v>7</v>
      </c>
      <c r="T7" t="s">
        <v>40</v>
      </c>
      <c r="U7">
        <v>2005</v>
      </c>
      <c r="V7" t="s">
        <v>41</v>
      </c>
    </row>
    <row r="8" spans="1:22" ht="12.75">
      <c r="A8" t="s">
        <v>20</v>
      </c>
      <c r="B8">
        <v>9</v>
      </c>
      <c r="C8">
        <v>12</v>
      </c>
      <c r="D8" s="6">
        <v>18</v>
      </c>
      <c r="E8">
        <v>9</v>
      </c>
      <c r="F8">
        <v>15</v>
      </c>
      <c r="G8">
        <v>18</v>
      </c>
      <c r="H8">
        <v>4</v>
      </c>
      <c r="I8">
        <v>19</v>
      </c>
      <c r="J8">
        <v>10</v>
      </c>
      <c r="K8">
        <v>14</v>
      </c>
      <c r="L8">
        <v>13</v>
      </c>
      <c r="M8">
        <v>15</v>
      </c>
      <c r="N8">
        <v>20</v>
      </c>
      <c r="O8">
        <v>17</v>
      </c>
      <c r="P8" s="1">
        <f>(SUM(B8:O8))</f>
        <v>193</v>
      </c>
      <c r="Q8" s="1">
        <v>26</v>
      </c>
      <c r="R8" s="5">
        <f>P8/Q8</f>
        <v>7.423076923076923</v>
      </c>
      <c r="S8" t="s">
        <v>2</v>
      </c>
      <c r="T8" t="s">
        <v>42</v>
      </c>
      <c r="U8">
        <v>2005</v>
      </c>
      <c r="V8" t="s">
        <v>43</v>
      </c>
    </row>
    <row r="9" spans="1:22" ht="12.75">
      <c r="A9" t="s">
        <v>21</v>
      </c>
      <c r="B9">
        <v>15</v>
      </c>
      <c r="C9">
        <v>9</v>
      </c>
      <c r="D9">
        <v>12</v>
      </c>
      <c r="E9">
        <v>13</v>
      </c>
      <c r="F9">
        <v>8</v>
      </c>
      <c r="G9">
        <v>18</v>
      </c>
      <c r="H9">
        <v>17</v>
      </c>
      <c r="I9">
        <v>15</v>
      </c>
      <c r="J9">
        <v>12</v>
      </c>
      <c r="K9">
        <v>14</v>
      </c>
      <c r="L9" s="6">
        <v>16</v>
      </c>
      <c r="M9">
        <v>10</v>
      </c>
      <c r="N9">
        <v>15</v>
      </c>
      <c r="O9">
        <v>10</v>
      </c>
      <c r="P9" s="1">
        <f>(SUM(B9:O9))</f>
        <v>184</v>
      </c>
      <c r="Q9" s="1">
        <v>18</v>
      </c>
      <c r="R9" s="5">
        <f>P9/Q9</f>
        <v>10.222222222222221</v>
      </c>
      <c r="S9" t="s">
        <v>10</v>
      </c>
      <c r="T9" t="s">
        <v>45</v>
      </c>
      <c r="U9">
        <v>2005</v>
      </c>
      <c r="V9" t="s">
        <v>44</v>
      </c>
    </row>
    <row r="10" spans="1:22" ht="12.75">
      <c r="A10" t="s">
        <v>22</v>
      </c>
      <c r="B10" s="6">
        <v>12</v>
      </c>
      <c r="C10">
        <v>8</v>
      </c>
      <c r="D10">
        <v>11</v>
      </c>
      <c r="E10">
        <v>6</v>
      </c>
      <c r="F10">
        <v>10</v>
      </c>
      <c r="G10">
        <v>18</v>
      </c>
      <c r="H10">
        <v>20</v>
      </c>
      <c r="I10">
        <v>13</v>
      </c>
      <c r="J10">
        <v>18</v>
      </c>
      <c r="K10">
        <v>18</v>
      </c>
      <c r="L10">
        <v>8</v>
      </c>
      <c r="M10">
        <v>10</v>
      </c>
      <c r="N10">
        <v>17</v>
      </c>
      <c r="O10">
        <v>11</v>
      </c>
      <c r="P10" s="1">
        <f>(SUM(B10:O10))</f>
        <v>180</v>
      </c>
      <c r="Q10" s="1">
        <v>10</v>
      </c>
      <c r="R10" s="5">
        <f>P10/Q10</f>
        <v>18</v>
      </c>
      <c r="S10" t="s">
        <v>0</v>
      </c>
      <c r="T10" t="s">
        <v>34</v>
      </c>
      <c r="U10">
        <v>2004</v>
      </c>
      <c r="V10" t="s">
        <v>46</v>
      </c>
    </row>
    <row r="11" spans="1:22" ht="12.75">
      <c r="A11" t="s">
        <v>23</v>
      </c>
      <c r="B11">
        <v>13</v>
      </c>
      <c r="C11">
        <v>10</v>
      </c>
      <c r="D11">
        <v>12</v>
      </c>
      <c r="E11">
        <v>7</v>
      </c>
      <c r="F11">
        <v>19</v>
      </c>
      <c r="G11">
        <v>16</v>
      </c>
      <c r="H11">
        <v>8</v>
      </c>
      <c r="I11">
        <v>15</v>
      </c>
      <c r="J11">
        <v>8</v>
      </c>
      <c r="K11">
        <v>15</v>
      </c>
      <c r="L11">
        <v>8</v>
      </c>
      <c r="M11">
        <v>10</v>
      </c>
      <c r="N11" s="6">
        <v>12</v>
      </c>
      <c r="O11">
        <v>14</v>
      </c>
      <c r="P11" s="1">
        <f>(SUM(B11:O11))</f>
        <v>167</v>
      </c>
      <c r="Q11" s="1">
        <v>50</v>
      </c>
      <c r="R11" s="5">
        <f>P11/Q11</f>
        <v>3.34</v>
      </c>
      <c r="S11" t="s">
        <v>12</v>
      </c>
      <c r="T11" t="s">
        <v>45</v>
      </c>
      <c r="U11">
        <v>2002</v>
      </c>
      <c r="V11" t="s">
        <v>47</v>
      </c>
    </row>
    <row r="12" spans="1:22" ht="12.75">
      <c r="A12" t="s">
        <v>24</v>
      </c>
      <c r="B12">
        <v>9</v>
      </c>
      <c r="C12">
        <v>15</v>
      </c>
      <c r="D12">
        <v>9</v>
      </c>
      <c r="E12">
        <v>18</v>
      </c>
      <c r="F12">
        <v>8</v>
      </c>
      <c r="G12">
        <v>12</v>
      </c>
      <c r="H12">
        <v>10</v>
      </c>
      <c r="I12">
        <v>14</v>
      </c>
      <c r="J12">
        <v>11</v>
      </c>
      <c r="K12">
        <v>14</v>
      </c>
      <c r="L12">
        <v>12</v>
      </c>
      <c r="M12" s="6">
        <v>15</v>
      </c>
      <c r="N12">
        <v>5</v>
      </c>
      <c r="O12">
        <v>2</v>
      </c>
      <c r="P12" s="1">
        <f>(SUM(B12:O12))</f>
        <v>154</v>
      </c>
      <c r="Q12" s="1">
        <v>13</v>
      </c>
      <c r="R12" s="5">
        <f>P12/Q12</f>
        <v>11.846153846153847</v>
      </c>
      <c r="S12" t="s">
        <v>11</v>
      </c>
      <c r="T12" t="s">
        <v>34</v>
      </c>
      <c r="U12">
        <v>2005</v>
      </c>
      <c r="V12" t="s">
        <v>48</v>
      </c>
    </row>
    <row r="13" spans="1:22" ht="12.75">
      <c r="A13" t="s">
        <v>25</v>
      </c>
      <c r="B13">
        <v>7</v>
      </c>
      <c r="C13">
        <v>8</v>
      </c>
      <c r="D13">
        <v>10</v>
      </c>
      <c r="E13" s="6">
        <v>7</v>
      </c>
      <c r="F13">
        <v>18</v>
      </c>
      <c r="G13">
        <v>7</v>
      </c>
      <c r="H13">
        <v>5</v>
      </c>
      <c r="I13">
        <v>11</v>
      </c>
      <c r="J13">
        <v>11</v>
      </c>
      <c r="K13">
        <v>10</v>
      </c>
      <c r="L13">
        <v>7</v>
      </c>
      <c r="M13">
        <v>12</v>
      </c>
      <c r="N13">
        <v>17</v>
      </c>
      <c r="O13">
        <v>13</v>
      </c>
      <c r="P13" s="1">
        <f>(SUM(B13:O13))</f>
        <v>143</v>
      </c>
      <c r="Q13" s="1">
        <v>21</v>
      </c>
      <c r="R13" s="5">
        <f>P13/Q13</f>
        <v>6.809523809523809</v>
      </c>
      <c r="S13" t="s">
        <v>3</v>
      </c>
      <c r="T13" t="s">
        <v>45</v>
      </c>
      <c r="U13">
        <v>2006</v>
      </c>
      <c r="V13" t="s">
        <v>49</v>
      </c>
    </row>
    <row r="14" spans="1:16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</sheetData>
  <dataValidations count="1">
    <dataValidation allowBlank="1" showInputMessage="1" showErrorMessage="1" sqref="P2:P13 R2:R13"/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Salmon</dc:creator>
  <cp:keywords/>
  <dc:description/>
  <cp:lastModifiedBy>Felix Salmon</cp:lastModifiedBy>
  <dcterms:created xsi:type="dcterms:W3CDTF">2007-11-18T21:26:56Z</dcterms:created>
  <cp:category/>
  <cp:version/>
  <cp:contentType/>
  <cp:contentStatus/>
</cp:coreProperties>
</file>